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6" i="2" l="1"/>
  <c r="N26" i="2"/>
  <c r="M26" i="2"/>
  <c r="L26" i="2"/>
  <c r="W19" i="2"/>
  <c r="W22" i="2" s="1"/>
  <c r="K19" i="2"/>
  <c r="K18" i="2"/>
  <c r="K11" i="2"/>
  <c r="K28" i="2"/>
  <c r="AS22" i="2"/>
  <c r="AQ22" i="2"/>
  <c r="AR22" i="2" s="1"/>
  <c r="AP22" i="2"/>
  <c r="AO22" i="2"/>
  <c r="AN22" i="2"/>
  <c r="AM22" i="2"/>
  <c r="AG22" i="2"/>
  <c r="K27" i="2" s="1"/>
  <c r="AE22" i="2"/>
  <c r="I27" i="2" s="1"/>
  <c r="AD22" i="2"/>
  <c r="AC22" i="2"/>
  <c r="G27" i="2" s="1"/>
  <c r="AB22" i="2"/>
  <c r="AA22" i="2"/>
  <c r="E27" i="2" s="1"/>
  <c r="U22" i="2"/>
  <c r="T22" i="2"/>
  <c r="S22" i="2"/>
  <c r="R22" i="2"/>
  <c r="Q22" i="2"/>
  <c r="I22" i="2"/>
  <c r="I26" i="2" s="1"/>
  <c r="H22" i="2"/>
  <c r="H26" i="2" s="1"/>
  <c r="G22" i="2"/>
  <c r="G26" i="2" s="1"/>
  <c r="G28" i="2" s="1"/>
  <c r="F22" i="2"/>
  <c r="F26" i="2" s="1"/>
  <c r="E22" i="2"/>
  <c r="E26" i="2" s="1"/>
  <c r="E28" i="2" s="1"/>
  <c r="V22" i="2" l="1"/>
  <c r="K22" i="2"/>
  <c r="K26" i="2" s="1"/>
  <c r="J26" i="2" s="1"/>
  <c r="H27" i="2"/>
  <c r="H28" i="2" s="1"/>
  <c r="M28" i="2" s="1"/>
  <c r="F27" i="2"/>
  <c r="F28" i="2" s="1"/>
  <c r="I28" i="2"/>
  <c r="J27" i="2"/>
  <c r="O27" i="2"/>
  <c r="N27" i="2"/>
  <c r="M27" i="2"/>
  <c r="AF22" i="2"/>
  <c r="J22" i="2" l="1"/>
  <c r="L28" i="2"/>
  <c r="N28" i="2"/>
  <c r="L27" i="2"/>
  <c r="O28" i="2"/>
  <c r="J28" i="2"/>
</calcChain>
</file>

<file path=xl/sharedStrings.xml><?xml version="1.0" encoding="utf-8"?>
<sst xmlns="http://schemas.openxmlformats.org/spreadsheetml/2006/main" count="109" uniqueCount="45">
  <si>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</si>
  <si>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</si>
  <si>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</si>
  <si>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</si>
  <si>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</si>
  <si>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</si>
  <si>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</si>
  <si>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</si>
  <si>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</si>
  <si>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</si>
  <si>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</si>
  <si>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</si>
  <si>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</si>
  <si>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</si>
  <si>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KiimU = Kiimingin Urheilijat  (1938)</t>
  </si>
  <si>
    <t>6.</t>
  </si>
  <si>
    <t>YK = Ylivieskan Kuula  (1909)</t>
  </si>
  <si>
    <t>1.</t>
  </si>
  <si>
    <t>KiimU</t>
  </si>
  <si>
    <t>7.</t>
  </si>
  <si>
    <t>Polte</t>
  </si>
  <si>
    <t>4.</t>
  </si>
  <si>
    <t>15.</t>
  </si>
  <si>
    <t>YK</t>
  </si>
  <si>
    <t>Marko Hakkarainen</t>
  </si>
  <si>
    <t>Kimmot</t>
  </si>
  <si>
    <t>Kimmot = Kinnulan Kimmot  (1948),  kasvattajaseura</t>
  </si>
  <si>
    <t>maakuntasarja</t>
  </si>
  <si>
    <t>11.</t>
  </si>
  <si>
    <t>2.</t>
  </si>
  <si>
    <t>Polte = Oulun Polte  (2007)</t>
  </si>
  <si>
    <t>5.</t>
  </si>
  <si>
    <t>10.</t>
  </si>
  <si>
    <t>31.8.1979   Kinnula</t>
  </si>
  <si>
    <t>L+T</t>
  </si>
  <si>
    <t>SUOMENSARJA</t>
  </si>
  <si>
    <t>KAIKKI OTTELUT</t>
  </si>
  <si>
    <t>SUPERPESIS</t>
  </si>
  <si>
    <t>YHTEENSÄ</t>
  </si>
  <si>
    <t>3.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</si>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</sst>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6"/>
      <c r="B1" s="32" t="s">
        <v>24</v>
      </c>
      <c r="C1" s="3"/>
      <c r="D1" s="4"/>
      <c r="E1" s="5" t="s">
        <v>33</v>
      </c>
      <c r="F1" s="37"/>
      <c r="G1" s="38"/>
      <c r="H1" s="3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7"/>
      <c r="AB1" s="37"/>
      <c r="AC1" s="38"/>
      <c r="AD1" s="3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3" t="s">
        <v>13</v>
      </c>
      <c r="C2" s="62"/>
      <c r="D2" s="63"/>
      <c r="E2" s="9" t="s">
        <v>7</v>
      </c>
      <c r="F2" s="10"/>
      <c r="G2" s="10"/>
      <c r="H2" s="10"/>
      <c r="I2" s="16"/>
      <c r="J2" s="11"/>
      <c r="K2" s="36"/>
      <c r="L2" s="18" t="s">
        <v>40</v>
      </c>
      <c r="M2" s="10"/>
      <c r="N2" s="10"/>
      <c r="O2" s="17"/>
      <c r="P2" s="15"/>
      <c r="Q2" s="18" t="s">
        <v>41</v>
      </c>
      <c r="R2" s="10"/>
      <c r="S2" s="10"/>
      <c r="T2" s="10"/>
      <c r="U2" s="16"/>
      <c r="V2" s="17"/>
      <c r="W2" s="15"/>
      <c r="X2" s="64" t="s">
        <v>35</v>
      </c>
      <c r="Y2" s="35"/>
      <c r="Z2" s="39"/>
      <c r="AA2" s="9" t="s">
        <v>7</v>
      </c>
      <c r="AB2" s="10"/>
      <c r="AC2" s="10"/>
      <c r="AD2" s="10"/>
      <c r="AE2" s="16"/>
      <c r="AF2" s="11"/>
      <c r="AG2" s="36"/>
      <c r="AH2" s="18" t="s">
        <v>42</v>
      </c>
      <c r="AI2" s="10"/>
      <c r="AJ2" s="10"/>
      <c r="AK2" s="17"/>
      <c r="AL2" s="15"/>
      <c r="AM2" s="18" t="s">
        <v>41</v>
      </c>
      <c r="AN2" s="10"/>
      <c r="AO2" s="10"/>
      <c r="AP2" s="10"/>
      <c r="AQ2" s="16"/>
      <c r="AR2" s="17"/>
      <c r="AS2" s="40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0"/>
      <c r="L3" s="14" t="s">
        <v>4</v>
      </c>
      <c r="M3" s="14" t="s">
        <v>5</v>
      </c>
      <c r="N3" s="14" t="s">
        <v>34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0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0"/>
      <c r="AH3" s="14" t="s">
        <v>4</v>
      </c>
      <c r="AI3" s="14" t="s">
        <v>5</v>
      </c>
      <c r="AJ3" s="14" t="s">
        <v>34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0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4"/>
      <c r="I4" s="23"/>
      <c r="J4" s="42"/>
      <c r="K4" s="22"/>
      <c r="L4" s="41"/>
      <c r="M4" s="14"/>
      <c r="N4" s="14"/>
      <c r="O4" s="14"/>
      <c r="P4" s="19"/>
      <c r="Q4" s="23"/>
      <c r="R4" s="23"/>
      <c r="S4" s="34"/>
      <c r="T4" s="23"/>
      <c r="U4" s="23"/>
      <c r="V4" s="65"/>
      <c r="W4" s="22"/>
      <c r="X4" s="23">
        <v>1995</v>
      </c>
      <c r="Y4" s="61" t="s">
        <v>32</v>
      </c>
      <c r="Z4" s="2" t="s">
        <v>25</v>
      </c>
      <c r="AA4" s="25"/>
      <c r="AB4" s="23"/>
      <c r="AC4" s="23"/>
      <c r="AD4" s="23"/>
      <c r="AE4" s="2"/>
      <c r="AF4" s="23"/>
      <c r="AG4" s="19">
        <v>97</v>
      </c>
      <c r="AH4" s="12"/>
      <c r="AI4" s="12"/>
      <c r="AJ4" s="12"/>
      <c r="AK4" s="14"/>
      <c r="AL4" s="19"/>
      <c r="AM4" s="23"/>
      <c r="AN4" s="23"/>
      <c r="AO4" s="23"/>
      <c r="AP4" s="23"/>
      <c r="AQ4" s="23"/>
      <c r="AR4" s="60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4"/>
      <c r="I5" s="23"/>
      <c r="J5" s="42"/>
      <c r="K5" s="22"/>
      <c r="L5" s="41"/>
      <c r="M5" s="14"/>
      <c r="N5" s="14"/>
      <c r="O5" s="14"/>
      <c r="P5" s="19"/>
      <c r="Q5" s="23"/>
      <c r="R5" s="23"/>
      <c r="S5" s="34"/>
      <c r="T5" s="23"/>
      <c r="U5" s="23"/>
      <c r="V5" s="34"/>
      <c r="W5" s="22"/>
      <c r="X5" s="23">
        <v>1996</v>
      </c>
      <c r="Y5" s="34" t="s">
        <v>17</v>
      </c>
      <c r="Z5" s="2" t="s">
        <v>25</v>
      </c>
      <c r="AA5" s="25"/>
      <c r="AB5" s="70" t="s">
        <v>27</v>
      </c>
      <c r="AC5" s="24"/>
      <c r="AD5" s="34"/>
      <c r="AE5" s="2"/>
      <c r="AF5" s="23"/>
      <c r="AG5" s="19"/>
      <c r="AH5" s="12"/>
      <c r="AI5" s="12"/>
      <c r="AJ5" s="12"/>
      <c r="AK5" s="14"/>
      <c r="AL5" s="19"/>
      <c r="AM5" s="23"/>
      <c r="AN5" s="23"/>
      <c r="AO5" s="34"/>
      <c r="AP5" s="23"/>
      <c r="AQ5" s="23"/>
      <c r="AR5" s="60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34"/>
      <c r="I6" s="23"/>
      <c r="J6" s="42"/>
      <c r="K6" s="22"/>
      <c r="L6" s="41"/>
      <c r="M6" s="14"/>
      <c r="N6" s="14"/>
      <c r="O6" s="14"/>
      <c r="Q6" s="23"/>
      <c r="R6" s="23"/>
      <c r="S6" s="34"/>
      <c r="T6" s="23"/>
      <c r="U6" s="23"/>
      <c r="V6" s="34"/>
      <c r="W6" s="22"/>
      <c r="X6" s="23">
        <v>1997</v>
      </c>
      <c r="Y6" s="61" t="s">
        <v>28</v>
      </c>
      <c r="Z6" s="2" t="s">
        <v>25</v>
      </c>
      <c r="AA6" s="25"/>
      <c r="AB6" s="23"/>
      <c r="AC6" s="23"/>
      <c r="AD6" s="23"/>
      <c r="AE6" s="2"/>
      <c r="AF6" s="23"/>
      <c r="AG6" s="19"/>
      <c r="AH6" s="12"/>
      <c r="AI6" s="12"/>
      <c r="AJ6" s="12"/>
      <c r="AK6" s="14"/>
      <c r="AL6" s="19"/>
      <c r="AM6" s="23"/>
      <c r="AN6" s="23"/>
      <c r="AO6" s="34"/>
      <c r="AP6" s="23"/>
      <c r="AQ6" s="23"/>
      <c r="AR6" s="60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34"/>
      <c r="I7" s="23"/>
      <c r="J7" s="42"/>
      <c r="K7" s="22"/>
      <c r="L7" s="41"/>
      <c r="M7" s="14"/>
      <c r="N7" s="14"/>
      <c r="O7" s="14"/>
      <c r="Q7" s="23"/>
      <c r="R7" s="23"/>
      <c r="S7" s="34"/>
      <c r="T7" s="23"/>
      <c r="U7" s="23"/>
      <c r="V7" s="34"/>
      <c r="W7" s="22"/>
      <c r="X7" s="23">
        <v>1998</v>
      </c>
      <c r="Y7" s="34" t="s">
        <v>17</v>
      </c>
      <c r="Z7" s="2" t="s">
        <v>25</v>
      </c>
      <c r="AA7" s="25"/>
      <c r="AB7" s="70" t="s">
        <v>27</v>
      </c>
      <c r="AC7" s="24"/>
      <c r="AD7" s="34"/>
      <c r="AE7" s="2"/>
      <c r="AF7" s="23"/>
      <c r="AG7" s="19"/>
      <c r="AH7" s="12"/>
      <c r="AI7" s="12"/>
      <c r="AJ7" s="12"/>
      <c r="AK7" s="14"/>
      <c r="AL7" s="19"/>
      <c r="AM7" s="23"/>
      <c r="AN7" s="23"/>
      <c r="AO7" s="34"/>
      <c r="AP7" s="23"/>
      <c r="AQ7" s="23"/>
      <c r="AR7" s="60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4"/>
      <c r="I8" s="23"/>
      <c r="J8" s="42"/>
      <c r="K8" s="22"/>
      <c r="L8" s="41"/>
      <c r="M8" s="14"/>
      <c r="N8" s="14"/>
      <c r="O8" s="14"/>
      <c r="Q8" s="23"/>
      <c r="R8" s="23"/>
      <c r="S8" s="34"/>
      <c r="T8" s="23"/>
      <c r="U8" s="23"/>
      <c r="V8" s="34"/>
      <c r="W8" s="22"/>
      <c r="X8" s="23">
        <v>1999</v>
      </c>
      <c r="Y8" s="61" t="s">
        <v>21</v>
      </c>
      <c r="Z8" s="2" t="s">
        <v>25</v>
      </c>
      <c r="AA8" s="25"/>
      <c r="AB8" s="23"/>
      <c r="AC8" s="23"/>
      <c r="AD8" s="23"/>
      <c r="AE8" s="2"/>
      <c r="AF8" s="23"/>
      <c r="AG8" s="19"/>
      <c r="AH8" s="12"/>
      <c r="AI8" s="12"/>
      <c r="AJ8" s="12"/>
      <c r="AK8" s="14"/>
      <c r="AL8" s="19"/>
      <c r="AM8" s="23"/>
      <c r="AN8" s="23"/>
      <c r="AO8" s="34"/>
      <c r="AP8" s="23"/>
      <c r="AQ8" s="23"/>
      <c r="AR8" s="60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4"/>
      <c r="I9" s="23"/>
      <c r="J9" s="42"/>
      <c r="K9" s="22"/>
      <c r="L9" s="41"/>
      <c r="M9" s="14"/>
      <c r="N9" s="14"/>
      <c r="O9" s="14"/>
      <c r="Q9" s="23"/>
      <c r="R9" s="23"/>
      <c r="S9" s="34"/>
      <c r="T9" s="23"/>
      <c r="U9" s="23"/>
      <c r="V9" s="34"/>
      <c r="W9" s="22"/>
      <c r="X9" s="23">
        <v>2000</v>
      </c>
      <c r="Y9" s="61" t="s">
        <v>15</v>
      </c>
      <c r="Z9" s="2" t="s">
        <v>25</v>
      </c>
      <c r="AA9" s="25"/>
      <c r="AB9" s="23"/>
      <c r="AC9" s="23"/>
      <c r="AD9" s="23"/>
      <c r="AE9" s="2"/>
      <c r="AF9" s="23"/>
      <c r="AG9" s="19"/>
      <c r="AH9" s="12"/>
      <c r="AI9" s="12"/>
      <c r="AJ9" s="12"/>
      <c r="AK9" s="14"/>
      <c r="AL9" s="19"/>
      <c r="AM9" s="23"/>
      <c r="AN9" s="23"/>
      <c r="AO9" s="34"/>
      <c r="AP9" s="23"/>
      <c r="AQ9" s="23"/>
      <c r="AR9" s="60"/>
      <c r="AS9" s="1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34"/>
      <c r="I10" s="23"/>
      <c r="J10" s="42"/>
      <c r="K10" s="22"/>
      <c r="L10" s="41"/>
      <c r="M10" s="14"/>
      <c r="N10" s="14"/>
      <c r="O10" s="14"/>
      <c r="Q10" s="23"/>
      <c r="R10" s="23"/>
      <c r="S10" s="34"/>
      <c r="T10" s="23"/>
      <c r="U10" s="23"/>
      <c r="V10" s="34"/>
      <c r="W10" s="22"/>
      <c r="X10" s="23">
        <v>2001</v>
      </c>
      <c r="Y10" s="23" t="s">
        <v>19</v>
      </c>
      <c r="Z10" s="2" t="s">
        <v>25</v>
      </c>
      <c r="AA10" s="23">
        <v>14</v>
      </c>
      <c r="AB10" s="23">
        <v>1</v>
      </c>
      <c r="AC10" s="23">
        <v>6</v>
      </c>
      <c r="AD10" s="23">
        <v>15</v>
      </c>
      <c r="AE10" s="23">
        <v>68</v>
      </c>
      <c r="AF10" s="71">
        <v>0.70099999999999996</v>
      </c>
      <c r="AG10" s="19"/>
      <c r="AH10" s="12"/>
      <c r="AI10" s="12"/>
      <c r="AJ10" s="12"/>
      <c r="AK10" s="14"/>
      <c r="AL10" s="19"/>
      <c r="AM10" s="23"/>
      <c r="AN10" s="23"/>
      <c r="AO10" s="34"/>
      <c r="AP10" s="23"/>
      <c r="AQ10" s="23"/>
      <c r="AR10" s="60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>
        <v>2002</v>
      </c>
      <c r="C11" s="24" t="s">
        <v>22</v>
      </c>
      <c r="D11" s="2" t="s">
        <v>23</v>
      </c>
      <c r="E11" s="23">
        <v>15</v>
      </c>
      <c r="F11" s="23">
        <v>1</v>
      </c>
      <c r="G11" s="23">
        <v>1</v>
      </c>
      <c r="H11" s="34">
        <v>2</v>
      </c>
      <c r="I11" s="23">
        <v>25</v>
      </c>
      <c r="J11" s="42">
        <v>0.33783783783783783</v>
      </c>
      <c r="K11" s="22">
        <f>PRODUCT(I11/J11)</f>
        <v>74</v>
      </c>
      <c r="L11" s="41"/>
      <c r="M11" s="14"/>
      <c r="N11" s="14"/>
      <c r="O11" s="14"/>
      <c r="Q11" s="23"/>
      <c r="R11" s="23"/>
      <c r="S11" s="34"/>
      <c r="T11" s="23"/>
      <c r="U11" s="23"/>
      <c r="V11" s="34"/>
      <c r="W11" s="22"/>
      <c r="X11" s="23"/>
      <c r="Y11" s="24"/>
      <c r="Z11" s="2"/>
      <c r="AA11" s="23"/>
      <c r="AB11" s="23"/>
      <c r="AC11" s="23"/>
      <c r="AD11" s="34"/>
      <c r="AE11" s="23"/>
      <c r="AF11" s="42"/>
      <c r="AG11" s="22"/>
      <c r="AH11" s="41"/>
      <c r="AI11" s="14"/>
      <c r="AJ11" s="14"/>
      <c r="AK11" s="14"/>
      <c r="AM11" s="23"/>
      <c r="AN11" s="23"/>
      <c r="AO11" s="23"/>
      <c r="AP11" s="23"/>
      <c r="AQ11" s="23"/>
      <c r="AR11" s="42"/>
      <c r="AS11" s="22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4"/>
      <c r="I12" s="23"/>
      <c r="J12" s="42"/>
      <c r="K12" s="22"/>
      <c r="L12" s="41"/>
      <c r="M12" s="14"/>
      <c r="N12" s="14"/>
      <c r="O12" s="14"/>
      <c r="Q12" s="23"/>
      <c r="R12" s="23"/>
      <c r="S12" s="34"/>
      <c r="T12" s="23"/>
      <c r="U12" s="23"/>
      <c r="V12" s="34"/>
      <c r="W12" s="22"/>
      <c r="X12" s="23">
        <v>2003</v>
      </c>
      <c r="Y12" s="23" t="s">
        <v>31</v>
      </c>
      <c r="Z12" s="2" t="s">
        <v>25</v>
      </c>
      <c r="AA12" s="23">
        <v>3</v>
      </c>
      <c r="AB12" s="23">
        <v>0</v>
      </c>
      <c r="AC12" s="23">
        <v>1</v>
      </c>
      <c r="AD12" s="23">
        <v>0</v>
      </c>
      <c r="AE12" s="23">
        <v>10</v>
      </c>
      <c r="AF12" s="71">
        <v>0.47610000000000002</v>
      </c>
      <c r="AG12" s="19">
        <v>21</v>
      </c>
      <c r="AH12" s="12"/>
      <c r="AI12" s="12"/>
      <c r="AJ12" s="12"/>
      <c r="AK12" s="14"/>
      <c r="AL12" s="19"/>
      <c r="AM12" s="23"/>
      <c r="AN12" s="23"/>
      <c r="AO12" s="23"/>
      <c r="AP12" s="23"/>
      <c r="AQ12" s="23"/>
      <c r="AR12" s="60"/>
      <c r="AS12" s="1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/>
      <c r="C13" s="24"/>
      <c r="D13" s="2"/>
      <c r="E13" s="23"/>
      <c r="F13" s="23"/>
      <c r="G13" s="23"/>
      <c r="H13" s="34"/>
      <c r="I13" s="23"/>
      <c r="J13" s="42"/>
      <c r="K13" s="22"/>
      <c r="L13" s="41"/>
      <c r="M13" s="14"/>
      <c r="N13" s="14"/>
      <c r="O13" s="14"/>
      <c r="Q13" s="23"/>
      <c r="R13" s="23"/>
      <c r="S13" s="34"/>
      <c r="T13" s="23"/>
      <c r="U13" s="23"/>
      <c r="V13" s="34"/>
      <c r="W13" s="22"/>
      <c r="X13" s="23"/>
      <c r="Y13" s="24"/>
      <c r="Z13" s="2"/>
      <c r="AA13" s="23"/>
      <c r="AB13" s="23"/>
      <c r="AC13" s="23"/>
      <c r="AD13" s="34"/>
      <c r="AE13" s="23"/>
      <c r="AF13" s="42"/>
      <c r="AG13" s="22"/>
      <c r="AH13" s="41"/>
      <c r="AI13" s="14"/>
      <c r="AJ13" s="14"/>
      <c r="AK13" s="14"/>
      <c r="AM13" s="23"/>
      <c r="AN13" s="23"/>
      <c r="AO13" s="23"/>
      <c r="AP13" s="23"/>
      <c r="AQ13" s="23"/>
      <c r="AR13" s="42"/>
      <c r="AS13" s="22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3"/>
      <c r="C14" s="24"/>
      <c r="D14" s="2"/>
      <c r="E14" s="23"/>
      <c r="F14" s="23"/>
      <c r="G14" s="23"/>
      <c r="H14" s="34"/>
      <c r="I14" s="23"/>
      <c r="J14" s="42"/>
      <c r="K14" s="22"/>
      <c r="L14" s="41"/>
      <c r="M14" s="14"/>
      <c r="N14" s="14"/>
      <c r="O14" s="14"/>
      <c r="Q14" s="25"/>
      <c r="R14" s="23"/>
      <c r="S14" s="34"/>
      <c r="T14" s="23"/>
      <c r="U14" s="23"/>
      <c r="V14" s="34"/>
      <c r="W14" s="22"/>
      <c r="X14" s="23"/>
      <c r="Y14" s="24"/>
      <c r="Z14" s="2"/>
      <c r="AA14" s="23"/>
      <c r="AB14" s="23"/>
      <c r="AC14" s="23"/>
      <c r="AD14" s="34"/>
      <c r="AE14" s="23"/>
      <c r="AF14" s="42"/>
      <c r="AG14" s="22"/>
      <c r="AH14" s="41"/>
      <c r="AI14" s="14"/>
      <c r="AJ14" s="14"/>
      <c r="AK14" s="14"/>
      <c r="AM14" s="23"/>
      <c r="AN14" s="23"/>
      <c r="AO14" s="23"/>
      <c r="AP14" s="23"/>
      <c r="AQ14" s="23"/>
      <c r="AR14" s="42"/>
      <c r="AS14" s="22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3"/>
      <c r="C15" s="24"/>
      <c r="D15" s="2"/>
      <c r="E15" s="23"/>
      <c r="F15" s="23"/>
      <c r="G15" s="23"/>
      <c r="H15" s="34"/>
      <c r="I15" s="23"/>
      <c r="J15" s="42"/>
      <c r="K15" s="22"/>
      <c r="L15" s="41"/>
      <c r="M15" s="14"/>
      <c r="N15" s="14"/>
      <c r="O15" s="14"/>
      <c r="Q15" s="23">
        <v>3</v>
      </c>
      <c r="R15" s="23">
        <v>0</v>
      </c>
      <c r="S15" s="34">
        <v>1</v>
      </c>
      <c r="T15" s="23">
        <v>9</v>
      </c>
      <c r="U15" s="23">
        <v>22</v>
      </c>
      <c r="V15" s="42">
        <v>0.84599999999999997</v>
      </c>
      <c r="W15" s="22">
        <v>26</v>
      </c>
      <c r="X15" s="23">
        <v>2006</v>
      </c>
      <c r="Y15" s="23" t="s">
        <v>17</v>
      </c>
      <c r="Z15" s="2" t="s">
        <v>18</v>
      </c>
      <c r="AA15" s="23">
        <v>18</v>
      </c>
      <c r="AB15" s="23">
        <v>3</v>
      </c>
      <c r="AC15" s="23">
        <v>4</v>
      </c>
      <c r="AD15" s="23">
        <v>51</v>
      </c>
      <c r="AE15" s="23">
        <v>108</v>
      </c>
      <c r="AF15" s="71">
        <v>0.73460000000000003</v>
      </c>
      <c r="AG15" s="19">
        <v>147</v>
      </c>
      <c r="AH15" s="12"/>
      <c r="AI15" s="23" t="s">
        <v>29</v>
      </c>
      <c r="AJ15" s="14" t="s">
        <v>21</v>
      </c>
      <c r="AK15" s="14" t="s">
        <v>21</v>
      </c>
      <c r="AL15" s="19"/>
      <c r="AM15" s="23">
        <v>8</v>
      </c>
      <c r="AN15" s="23">
        <v>0</v>
      </c>
      <c r="AO15" s="23">
        <v>0</v>
      </c>
      <c r="AP15" s="23">
        <v>9</v>
      </c>
      <c r="AQ15" s="23">
        <v>47</v>
      </c>
      <c r="AR15" s="60">
        <v>0.71209999999999996</v>
      </c>
      <c r="AS15" s="1">
        <v>66</v>
      </c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3"/>
      <c r="C16" s="24"/>
      <c r="D16" s="2"/>
      <c r="E16" s="23"/>
      <c r="F16" s="23"/>
      <c r="G16" s="23"/>
      <c r="H16" s="34"/>
      <c r="I16" s="23"/>
      <c r="J16" s="42"/>
      <c r="K16" s="22"/>
      <c r="L16" s="41"/>
      <c r="M16" s="14"/>
      <c r="N16" s="14"/>
      <c r="O16" s="14"/>
      <c r="Q16" s="23">
        <v>3</v>
      </c>
      <c r="R16" s="23">
        <v>0</v>
      </c>
      <c r="S16" s="34">
        <v>0</v>
      </c>
      <c r="T16" s="23">
        <v>5</v>
      </c>
      <c r="U16" s="23">
        <v>14</v>
      </c>
      <c r="V16" s="42">
        <v>0.66700000000000004</v>
      </c>
      <c r="W16" s="22">
        <v>21</v>
      </c>
      <c r="X16" s="23">
        <v>2007</v>
      </c>
      <c r="Y16" s="23" t="s">
        <v>17</v>
      </c>
      <c r="Z16" s="2" t="s">
        <v>18</v>
      </c>
      <c r="AA16" s="23">
        <v>18</v>
      </c>
      <c r="AB16" s="23">
        <v>2</v>
      </c>
      <c r="AC16" s="23">
        <v>14</v>
      </c>
      <c r="AD16" s="23">
        <v>46</v>
      </c>
      <c r="AE16" s="23">
        <v>116</v>
      </c>
      <c r="AF16" s="71">
        <v>0.77329999999999999</v>
      </c>
      <c r="AG16" s="19">
        <v>150</v>
      </c>
      <c r="AH16" s="12"/>
      <c r="AI16" s="23" t="s">
        <v>39</v>
      </c>
      <c r="AJ16" s="14" t="s">
        <v>31</v>
      </c>
      <c r="AK16" s="14" t="s">
        <v>21</v>
      </c>
      <c r="AL16" s="19"/>
      <c r="AM16" s="23">
        <v>6</v>
      </c>
      <c r="AN16" s="23">
        <v>0</v>
      </c>
      <c r="AO16" s="23">
        <v>0</v>
      </c>
      <c r="AP16" s="23">
        <v>11</v>
      </c>
      <c r="AQ16" s="23">
        <v>22</v>
      </c>
      <c r="AR16" s="60">
        <v>0.59450000000000003</v>
      </c>
      <c r="AS16" s="1">
        <v>37</v>
      </c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23"/>
      <c r="C17" s="24"/>
      <c r="D17" s="2"/>
      <c r="E17" s="23"/>
      <c r="F17" s="23"/>
      <c r="G17" s="23"/>
      <c r="H17" s="34"/>
      <c r="I17" s="23"/>
      <c r="J17" s="42"/>
      <c r="K17" s="22"/>
      <c r="L17" s="41"/>
      <c r="M17" s="14"/>
      <c r="N17" s="14"/>
      <c r="O17" s="14"/>
      <c r="Q17" s="25"/>
      <c r="R17" s="23"/>
      <c r="S17" s="34"/>
      <c r="T17" s="23"/>
      <c r="U17" s="23"/>
      <c r="V17" s="34"/>
      <c r="W17" s="22"/>
      <c r="X17" s="23">
        <v>2008</v>
      </c>
      <c r="Y17" s="23" t="s">
        <v>17</v>
      </c>
      <c r="Z17" s="2" t="s">
        <v>20</v>
      </c>
      <c r="AA17" s="23">
        <v>12</v>
      </c>
      <c r="AB17" s="23">
        <v>2</v>
      </c>
      <c r="AC17" s="23">
        <v>2</v>
      </c>
      <c r="AD17" s="23">
        <v>21</v>
      </c>
      <c r="AE17" s="23">
        <v>50</v>
      </c>
      <c r="AF17" s="71">
        <v>0.58819999999999995</v>
      </c>
      <c r="AG17" s="19">
        <v>85</v>
      </c>
      <c r="AH17" s="12"/>
      <c r="AI17" s="14" t="s">
        <v>21</v>
      </c>
      <c r="AJ17" s="12"/>
      <c r="AK17" s="14"/>
      <c r="AL17" s="19"/>
      <c r="AM17" s="23">
        <v>7</v>
      </c>
      <c r="AN17" s="23">
        <v>0</v>
      </c>
      <c r="AO17" s="23">
        <v>4</v>
      </c>
      <c r="AP17" s="23">
        <v>2</v>
      </c>
      <c r="AQ17" s="23">
        <v>21</v>
      </c>
      <c r="AR17" s="60">
        <v>0.53839999999999999</v>
      </c>
      <c r="AS17" s="1">
        <v>39</v>
      </c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3">
        <v>2009</v>
      </c>
      <c r="C18" s="24" t="s">
        <v>19</v>
      </c>
      <c r="D18" s="2" t="s">
        <v>20</v>
      </c>
      <c r="E18" s="23">
        <v>20</v>
      </c>
      <c r="F18" s="23">
        <v>1</v>
      </c>
      <c r="G18" s="23">
        <v>0</v>
      </c>
      <c r="H18" s="23">
        <v>11</v>
      </c>
      <c r="I18" s="23">
        <v>57</v>
      </c>
      <c r="J18" s="42">
        <v>0.43181818181818182</v>
      </c>
      <c r="K18" s="22">
        <f>PRODUCT(I18/J18)</f>
        <v>132</v>
      </c>
      <c r="L18" s="41"/>
      <c r="M18" s="14"/>
      <c r="N18" s="14"/>
      <c r="O18" s="14"/>
      <c r="Q18" s="23"/>
      <c r="R18" s="23"/>
      <c r="S18" s="34"/>
      <c r="T18" s="23"/>
      <c r="U18" s="23"/>
      <c r="V18" s="34"/>
      <c r="W18" s="22"/>
      <c r="X18" s="23"/>
      <c r="Y18" s="24"/>
      <c r="Z18" s="2"/>
      <c r="AA18" s="23"/>
      <c r="AB18" s="23"/>
      <c r="AC18" s="23"/>
      <c r="AD18" s="34"/>
      <c r="AE18" s="23"/>
      <c r="AF18" s="42"/>
      <c r="AG18" s="22"/>
      <c r="AH18" s="41"/>
      <c r="AI18" s="14"/>
      <c r="AJ18" s="14"/>
      <c r="AK18" s="14"/>
      <c r="AM18" s="23"/>
      <c r="AN18" s="23"/>
      <c r="AO18" s="23"/>
      <c r="AP18" s="23"/>
      <c r="AQ18" s="23"/>
      <c r="AR18" s="42"/>
      <c r="AS18" s="22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23">
        <v>2010</v>
      </c>
      <c r="C19" s="24" t="s">
        <v>21</v>
      </c>
      <c r="D19" s="2" t="s">
        <v>20</v>
      </c>
      <c r="E19" s="23">
        <v>22</v>
      </c>
      <c r="F19" s="23">
        <v>0</v>
      </c>
      <c r="G19" s="23">
        <v>4</v>
      </c>
      <c r="H19" s="23">
        <v>19</v>
      </c>
      <c r="I19" s="23">
        <v>60</v>
      </c>
      <c r="J19" s="42">
        <v>0.45500000000000002</v>
      </c>
      <c r="K19" s="22">
        <f>PRODUCT(I19/J19)</f>
        <v>131.86813186813185</v>
      </c>
      <c r="L19" s="41"/>
      <c r="M19" s="14"/>
      <c r="N19" s="14"/>
      <c r="O19" s="14"/>
      <c r="Q19" s="23">
        <v>4</v>
      </c>
      <c r="R19" s="23">
        <v>0</v>
      </c>
      <c r="S19" s="23">
        <v>1</v>
      </c>
      <c r="T19" s="23">
        <v>3</v>
      </c>
      <c r="U19" s="23">
        <v>14</v>
      </c>
      <c r="V19" s="42">
        <v>0.63600000000000001</v>
      </c>
      <c r="W19" s="22">
        <f>PRODUCT(U19/V19)</f>
        <v>22.012578616352201</v>
      </c>
      <c r="X19" s="23"/>
      <c r="Y19" s="24"/>
      <c r="Z19" s="2"/>
      <c r="AA19" s="23"/>
      <c r="AB19" s="23"/>
      <c r="AC19" s="23"/>
      <c r="AD19" s="34"/>
      <c r="AE19" s="23"/>
      <c r="AF19" s="42"/>
      <c r="AG19" s="22"/>
      <c r="AH19" s="41"/>
      <c r="AI19" s="14"/>
      <c r="AJ19" s="14"/>
      <c r="AK19" s="14"/>
      <c r="AM19" s="23"/>
      <c r="AN19" s="23"/>
      <c r="AO19" s="23"/>
      <c r="AP19" s="23"/>
      <c r="AQ19" s="23"/>
      <c r="AR19" s="42"/>
      <c r="AS19" s="22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23"/>
      <c r="C20" s="24"/>
      <c r="D20" s="2"/>
      <c r="E20" s="23"/>
      <c r="F20" s="23"/>
      <c r="G20" s="23"/>
      <c r="H20" s="34"/>
      <c r="I20" s="23"/>
      <c r="J20" s="42"/>
      <c r="K20" s="22"/>
      <c r="L20" s="41"/>
      <c r="M20" s="14"/>
      <c r="N20" s="14"/>
      <c r="O20" s="14"/>
      <c r="Q20" s="25"/>
      <c r="R20" s="23"/>
      <c r="S20" s="34"/>
      <c r="T20" s="23"/>
      <c r="U20" s="23"/>
      <c r="V20" s="34"/>
      <c r="W20" s="22"/>
      <c r="X20" s="23"/>
      <c r="Y20" s="24"/>
      <c r="Z20" s="2"/>
      <c r="AA20" s="23"/>
      <c r="AB20" s="23"/>
      <c r="AC20" s="23"/>
      <c r="AD20" s="34"/>
      <c r="AE20" s="23"/>
      <c r="AF20" s="42"/>
      <c r="AG20" s="22"/>
      <c r="AH20" s="41"/>
      <c r="AI20" s="14"/>
      <c r="AJ20" s="14"/>
      <c r="AK20" s="14"/>
      <c r="AM20" s="23"/>
      <c r="AN20" s="23"/>
      <c r="AO20" s="34"/>
      <c r="AP20" s="23"/>
      <c r="AQ20" s="23"/>
      <c r="AR20" s="34"/>
      <c r="AS20" s="22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23"/>
      <c r="C21" s="24"/>
      <c r="D21" s="2"/>
      <c r="E21" s="23"/>
      <c r="F21" s="23"/>
      <c r="G21" s="23"/>
      <c r="H21" s="34"/>
      <c r="I21" s="23"/>
      <c r="J21" s="42"/>
      <c r="K21" s="22"/>
      <c r="L21" s="41"/>
      <c r="M21" s="14"/>
      <c r="N21" s="14"/>
      <c r="O21" s="14"/>
      <c r="Q21" s="25"/>
      <c r="R21" s="23"/>
      <c r="S21" s="34"/>
      <c r="T21" s="23"/>
      <c r="U21" s="23"/>
      <c r="V21" s="34"/>
      <c r="W21" s="22"/>
      <c r="X21" s="23">
        <v>2012</v>
      </c>
      <c r="Y21" s="23" t="s">
        <v>29</v>
      </c>
      <c r="Z21" s="2" t="s">
        <v>18</v>
      </c>
      <c r="AA21" s="23">
        <v>17</v>
      </c>
      <c r="AB21" s="23">
        <v>0</v>
      </c>
      <c r="AC21" s="23">
        <v>6</v>
      </c>
      <c r="AD21" s="23">
        <v>15</v>
      </c>
      <c r="AE21" s="23">
        <v>62</v>
      </c>
      <c r="AF21" s="71">
        <v>0.58489999999999998</v>
      </c>
      <c r="AG21" s="19">
        <v>106</v>
      </c>
      <c r="AH21" s="12"/>
      <c r="AI21" s="12"/>
      <c r="AJ21" s="12"/>
      <c r="AK21" s="14"/>
      <c r="AL21" s="19"/>
      <c r="AM21" s="23">
        <v>6</v>
      </c>
      <c r="AN21" s="23">
        <v>1</v>
      </c>
      <c r="AO21" s="23">
        <v>2</v>
      </c>
      <c r="AP21" s="23">
        <v>9</v>
      </c>
      <c r="AQ21" s="23">
        <v>34</v>
      </c>
      <c r="AR21" s="60">
        <v>0.57620000000000005</v>
      </c>
      <c r="AS21" s="1">
        <v>59</v>
      </c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66" t="s">
        <v>38</v>
      </c>
      <c r="C22" s="67"/>
      <c r="D22" s="68"/>
      <c r="E22" s="46">
        <f>SUM(E4:E21)</f>
        <v>57</v>
      </c>
      <c r="F22" s="46">
        <f>SUM(F4:F21)</f>
        <v>2</v>
      </c>
      <c r="G22" s="46">
        <f>SUM(G4:G21)</f>
        <v>5</v>
      </c>
      <c r="H22" s="46">
        <f>SUM(H4:H21)</f>
        <v>32</v>
      </c>
      <c r="I22" s="46">
        <f>SUM(I4:I21)</f>
        <v>142</v>
      </c>
      <c r="J22" s="47">
        <f>PRODUCT(I22/K22)</f>
        <v>0.42028231314642556</v>
      </c>
      <c r="K22" s="36">
        <f>SUM(K4:K21)</f>
        <v>337.86813186813185</v>
      </c>
      <c r="L22" s="18"/>
      <c r="M22" s="16"/>
      <c r="N22" s="48"/>
      <c r="O22" s="49"/>
      <c r="P22" s="19"/>
      <c r="Q22" s="46">
        <f>SUM(Q4:Q21)</f>
        <v>10</v>
      </c>
      <c r="R22" s="46">
        <f>SUM(R4:R21)</f>
        <v>0</v>
      </c>
      <c r="S22" s="46">
        <f>SUM(S4:S21)</f>
        <v>2</v>
      </c>
      <c r="T22" s="46">
        <f>SUM(T4:T21)</f>
        <v>17</v>
      </c>
      <c r="U22" s="46">
        <f>SUM(U4:U21)</f>
        <v>50</v>
      </c>
      <c r="V22" s="47">
        <f>PRODUCT(U22/W22)</f>
        <v>0.72450560466599834</v>
      </c>
      <c r="W22" s="36">
        <f>SUM(W4:W21)</f>
        <v>69.012578616352201</v>
      </c>
      <c r="X22" s="12" t="s">
        <v>38</v>
      </c>
      <c r="Y22" s="13"/>
      <c r="Z22" s="11"/>
      <c r="AA22" s="46">
        <f>SUM(AA4:AA21)</f>
        <v>82</v>
      </c>
      <c r="AB22" s="46">
        <f>SUM(AB4:AB21)</f>
        <v>8</v>
      </c>
      <c r="AC22" s="46">
        <f>SUM(AC4:AC21)</f>
        <v>33</v>
      </c>
      <c r="AD22" s="46">
        <f>SUM(AD4:AD21)</f>
        <v>148</v>
      </c>
      <c r="AE22" s="46">
        <f>SUM(AE4:AE21)</f>
        <v>414</v>
      </c>
      <c r="AF22" s="47">
        <f>PRODUCT(AE22/AG22)</f>
        <v>0.68316831683168322</v>
      </c>
      <c r="AG22" s="36">
        <f>SUM(AG4:AG21)</f>
        <v>606</v>
      </c>
      <c r="AH22" s="18"/>
      <c r="AI22" s="16"/>
      <c r="AJ22" s="48"/>
      <c r="AK22" s="49"/>
      <c r="AL22" s="19"/>
      <c r="AM22" s="46">
        <f>SUM(AM4:AM21)</f>
        <v>27</v>
      </c>
      <c r="AN22" s="46">
        <f>SUM(AN4:AN21)</f>
        <v>1</v>
      </c>
      <c r="AO22" s="46">
        <f>SUM(AO4:AO21)</f>
        <v>6</v>
      </c>
      <c r="AP22" s="46">
        <f>SUM(AP4:AP21)</f>
        <v>31</v>
      </c>
      <c r="AQ22" s="46">
        <f>SUM(AQ4:AQ21)</f>
        <v>124</v>
      </c>
      <c r="AR22" s="47">
        <f>PRODUCT(AQ22/AS22)</f>
        <v>0.61691542288557211</v>
      </c>
      <c r="AS22" s="40">
        <f>SUM(AS4:AS21)</f>
        <v>201</v>
      </c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7"/>
      <c r="K23" s="22"/>
      <c r="L23" s="19"/>
      <c r="M23" s="19"/>
      <c r="N23" s="19"/>
      <c r="O23" s="19"/>
      <c r="P23" s="26"/>
      <c r="Q23" s="26"/>
      <c r="R23" s="28"/>
      <c r="S23" s="26"/>
      <c r="T23" s="26"/>
      <c r="U23" s="19"/>
      <c r="V23" s="19"/>
      <c r="W23" s="22"/>
      <c r="X23" s="26"/>
      <c r="Y23" s="26"/>
      <c r="Z23" s="26"/>
      <c r="AA23" s="26"/>
      <c r="AB23" s="26"/>
      <c r="AC23" s="26"/>
      <c r="AD23" s="26"/>
      <c r="AE23" s="26"/>
      <c r="AF23" s="27"/>
      <c r="AG23" s="22"/>
      <c r="AH23" s="19"/>
      <c r="AI23" s="19"/>
      <c r="AJ23" s="19"/>
      <c r="AK23" s="19"/>
      <c r="AL23" s="26"/>
      <c r="AM23" s="26"/>
      <c r="AN23" s="28"/>
      <c r="AO23" s="26"/>
      <c r="AP23" s="26"/>
      <c r="AQ23" s="19"/>
      <c r="AR23" s="19"/>
      <c r="AS23" s="22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x14ac:dyDescent="0.25">
      <c r="A24" s="26"/>
      <c r="B24" s="51" t="s">
        <v>36</v>
      </c>
      <c r="C24" s="52"/>
      <c r="D24" s="53"/>
      <c r="E24" s="11" t="s">
        <v>2</v>
      </c>
      <c r="F24" s="14" t="s">
        <v>6</v>
      </c>
      <c r="G24" s="11" t="s">
        <v>4</v>
      </c>
      <c r="H24" s="14" t="s">
        <v>5</v>
      </c>
      <c r="I24" s="14" t="s">
        <v>8</v>
      </c>
      <c r="J24" s="14" t="s">
        <v>9</v>
      </c>
      <c r="K24" s="19"/>
      <c r="L24" s="14" t="s">
        <v>10</v>
      </c>
      <c r="M24" s="14" t="s">
        <v>11</v>
      </c>
      <c r="N24" s="14" t="s">
        <v>43</v>
      </c>
      <c r="O24" s="14" t="s">
        <v>44</v>
      </c>
      <c r="Q24" s="28"/>
      <c r="R24" s="28" t="s">
        <v>12</v>
      </c>
      <c r="S24" s="28"/>
      <c r="T24" s="26" t="s">
        <v>26</v>
      </c>
      <c r="U24" s="19"/>
      <c r="V24" s="22"/>
      <c r="W24" s="22"/>
      <c r="X24" s="50"/>
      <c r="Y24" s="50"/>
      <c r="Z24" s="50"/>
      <c r="AA24" s="50"/>
      <c r="AB24" s="50"/>
      <c r="AC24" s="26"/>
      <c r="AD24" s="26"/>
      <c r="AE24" s="26"/>
      <c r="AF24" s="26"/>
      <c r="AG24" s="26"/>
      <c r="AH24" s="26"/>
      <c r="AI24" s="26"/>
      <c r="AJ24" s="26"/>
      <c r="AK24" s="26"/>
      <c r="AM24" s="22"/>
      <c r="AN24" s="50"/>
      <c r="AO24" s="50"/>
      <c r="AP24" s="50"/>
      <c r="AQ24" s="50"/>
      <c r="AR24" s="50"/>
      <c r="AS24" s="50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x14ac:dyDescent="0.25">
      <c r="A25" s="26"/>
      <c r="B25" s="29" t="s">
        <v>37</v>
      </c>
      <c r="C25" s="8"/>
      <c r="D25" s="30"/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69">
        <v>0</v>
      </c>
      <c r="K25" s="26">
        <v>0</v>
      </c>
      <c r="L25" s="56">
        <v>0</v>
      </c>
      <c r="M25" s="56">
        <v>0</v>
      </c>
      <c r="N25" s="56">
        <v>0</v>
      </c>
      <c r="O25" s="56">
        <v>0</v>
      </c>
      <c r="Q25" s="28"/>
      <c r="R25" s="28"/>
      <c r="S25" s="28"/>
      <c r="T25" s="26" t="s">
        <v>16</v>
      </c>
      <c r="U25" s="26"/>
      <c r="V25" s="26"/>
      <c r="W25" s="26"/>
      <c r="X25" s="28"/>
      <c r="Y25" s="28"/>
      <c r="Z25" s="28"/>
      <c r="AA25" s="28"/>
      <c r="AB25" s="28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8"/>
      <c r="AO25" s="28"/>
      <c r="AP25" s="28"/>
      <c r="AQ25" s="28"/>
      <c r="AR25" s="28"/>
      <c r="AS25" s="28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x14ac:dyDescent="0.25">
      <c r="A26" s="26"/>
      <c r="B26" s="43" t="s">
        <v>13</v>
      </c>
      <c r="C26" s="44"/>
      <c r="D26" s="45"/>
      <c r="E26" s="55">
        <f>PRODUCT(E22+Q22)</f>
        <v>67</v>
      </c>
      <c r="F26" s="55">
        <f>PRODUCT(F22+R22)</f>
        <v>2</v>
      </c>
      <c r="G26" s="55">
        <f>PRODUCT(G22+S22)</f>
        <v>7</v>
      </c>
      <c r="H26" s="55">
        <f>PRODUCT(H22+T22)</f>
        <v>49</v>
      </c>
      <c r="I26" s="55">
        <f>PRODUCT(I22+U22)</f>
        <v>192</v>
      </c>
      <c r="J26" s="69">
        <f>PRODUCT(I26/K26)</f>
        <v>0.47188277805399109</v>
      </c>
      <c r="K26" s="26">
        <f>PRODUCT(K22+W22)</f>
        <v>406.88071048448404</v>
      </c>
      <c r="L26" s="56">
        <f>PRODUCT((F26+G26)/E26)</f>
        <v>0.13432835820895522</v>
      </c>
      <c r="M26" s="56">
        <f>PRODUCT(H26/E26)</f>
        <v>0.73134328358208955</v>
      </c>
      <c r="N26" s="56">
        <f>PRODUCT((F26+G26+H26)/E26)</f>
        <v>0.86567164179104472</v>
      </c>
      <c r="O26" s="56">
        <f>PRODUCT(I26/E26)</f>
        <v>2.8656716417910446</v>
      </c>
      <c r="Q26" s="28"/>
      <c r="R26" s="28"/>
      <c r="S26" s="28"/>
      <c r="T26" s="26" t="s">
        <v>14</v>
      </c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x14ac:dyDescent="0.25">
      <c r="A27" s="26"/>
      <c r="B27" s="21" t="s">
        <v>35</v>
      </c>
      <c r="C27" s="20"/>
      <c r="D27" s="31"/>
      <c r="E27" s="55">
        <f>PRODUCT(AA22+AM22)</f>
        <v>109</v>
      </c>
      <c r="F27" s="55">
        <f>PRODUCT(AB22+AN22)</f>
        <v>9</v>
      </c>
      <c r="G27" s="55">
        <f>PRODUCT(AC22+AO22)</f>
        <v>39</v>
      </c>
      <c r="H27" s="55">
        <f>PRODUCT(AD22+AP22)</f>
        <v>179</v>
      </c>
      <c r="I27" s="55">
        <f>PRODUCT(AE22+AQ22)</f>
        <v>538</v>
      </c>
      <c r="J27" s="69">
        <f>PRODUCT(I27/K27)</f>
        <v>0.66666666666666663</v>
      </c>
      <c r="K27" s="19">
        <f>PRODUCT(AG22+AS22)</f>
        <v>807</v>
      </c>
      <c r="L27" s="56">
        <f>PRODUCT((F27+G27)/E27)</f>
        <v>0.44036697247706424</v>
      </c>
      <c r="M27" s="56">
        <f>PRODUCT(H27/E27)</f>
        <v>1.6422018348623852</v>
      </c>
      <c r="N27" s="56">
        <f>PRODUCT((F27+G27+H27)/E27)</f>
        <v>2.0825688073394497</v>
      </c>
      <c r="O27" s="56">
        <f>PRODUCT(I27/E27)</f>
        <v>4.9357798165137616</v>
      </c>
      <c r="Q27" s="28"/>
      <c r="R27" s="28"/>
      <c r="S27" s="26"/>
      <c r="T27" s="26" t="s">
        <v>30</v>
      </c>
      <c r="U27" s="19"/>
      <c r="V27" s="19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19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x14ac:dyDescent="0.25">
      <c r="A28" s="26"/>
      <c r="B28" s="57" t="s">
        <v>38</v>
      </c>
      <c r="C28" s="58"/>
      <c r="D28" s="59"/>
      <c r="E28" s="55">
        <f>SUM(E25:E27)</f>
        <v>176</v>
      </c>
      <c r="F28" s="55">
        <f t="shared" ref="F28:I28" si="0">SUM(F25:F27)</f>
        <v>11</v>
      </c>
      <c r="G28" s="55">
        <f t="shared" si="0"/>
        <v>46</v>
      </c>
      <c r="H28" s="55">
        <f t="shared" si="0"/>
        <v>228</v>
      </c>
      <c r="I28" s="55">
        <f t="shared" si="0"/>
        <v>730</v>
      </c>
      <c r="J28" s="69">
        <f>PRODUCT(I28/K28)</f>
        <v>0.60137704940433756</v>
      </c>
      <c r="K28" s="26">
        <f>SUM(K25:K27)</f>
        <v>1213.8807104844841</v>
      </c>
      <c r="L28" s="56">
        <f>PRODUCT((F28+G28)/E28)</f>
        <v>0.32386363636363635</v>
      </c>
      <c r="M28" s="56">
        <f>PRODUCT(H28/E28)</f>
        <v>1.2954545454545454</v>
      </c>
      <c r="N28" s="56">
        <f>PRODUCT((F28+G28+H28)/E28)</f>
        <v>1.6193181818181819</v>
      </c>
      <c r="O28" s="56">
        <f>PRODUCT(I28/E28)</f>
        <v>4.1477272727272725</v>
      </c>
      <c r="Q28" s="19"/>
      <c r="R28" s="19"/>
      <c r="S28" s="19"/>
      <c r="T28" s="19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19"/>
      <c r="F29" s="19"/>
      <c r="G29" s="19"/>
      <c r="H29" s="19"/>
      <c r="I29" s="19"/>
      <c r="J29" s="26"/>
      <c r="K29" s="26"/>
      <c r="L29" s="19"/>
      <c r="M29" s="19"/>
      <c r="N29" s="19"/>
      <c r="O29" s="19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H67" s="26"/>
      <c r="AI67" s="26"/>
      <c r="AJ67" s="26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H68" s="26"/>
      <c r="AI68" s="26"/>
      <c r="AJ68" s="26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H69" s="26"/>
      <c r="AI69" s="26"/>
      <c r="AJ69" s="26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H70" s="26"/>
      <c r="AI70" s="26"/>
      <c r="AJ70" s="26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H71" s="26"/>
      <c r="AI71" s="26"/>
      <c r="AJ71" s="26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H72" s="26"/>
      <c r="AI72" s="26"/>
      <c r="AJ72" s="26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H73" s="26"/>
      <c r="AI73" s="26"/>
      <c r="AJ73" s="26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H74" s="26"/>
      <c r="AI74" s="26"/>
      <c r="AJ74" s="26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H75" s="26"/>
      <c r="AI75" s="26"/>
      <c r="AJ75" s="26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H76" s="26"/>
      <c r="AI76" s="26"/>
      <c r="AJ76" s="26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H77" s="26"/>
      <c r="AI77" s="26"/>
      <c r="AJ77" s="26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H78" s="26"/>
      <c r="AI78" s="26"/>
      <c r="AJ78" s="26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H79" s="26"/>
      <c r="AI79" s="26"/>
      <c r="AJ79" s="26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H80" s="26"/>
      <c r="AI80" s="26"/>
      <c r="AJ80" s="26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H81" s="26"/>
      <c r="AI81" s="26"/>
      <c r="AJ81" s="26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H82" s="26"/>
      <c r="AI82" s="26"/>
      <c r="AJ82" s="26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J83" s="26"/>
      <c r="K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H83" s="26"/>
      <c r="AI83" s="26"/>
      <c r="AJ83" s="26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J84" s="26"/>
      <c r="K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H84" s="26"/>
      <c r="AI84" s="26"/>
      <c r="AJ84" s="26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J85" s="26"/>
      <c r="K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H85" s="26"/>
      <c r="AI85" s="26"/>
      <c r="AJ85" s="26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J86" s="26"/>
      <c r="K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H86" s="26"/>
      <c r="AI86" s="26"/>
      <c r="AJ86" s="26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J87" s="26"/>
      <c r="K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H87" s="26"/>
      <c r="AI87" s="26"/>
      <c r="AJ87" s="26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J88" s="26"/>
      <c r="K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H88" s="26"/>
      <c r="AI88" s="26"/>
      <c r="AJ88" s="26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J89" s="26"/>
      <c r="K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H89" s="26"/>
      <c r="AI89" s="26"/>
      <c r="AJ89" s="26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H90" s="26"/>
      <c r="AI90" s="26"/>
      <c r="AJ90" s="26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H91" s="26"/>
      <c r="AI91" s="26"/>
      <c r="AJ91" s="26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H92" s="26"/>
      <c r="AI92" s="26"/>
      <c r="AJ92" s="26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H93" s="26"/>
      <c r="AI93" s="26"/>
      <c r="AJ93" s="26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H94" s="26"/>
      <c r="AI94" s="26"/>
      <c r="AJ94" s="26"/>
      <c r="AK94" s="26"/>
      <c r="AL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H95" s="26"/>
      <c r="AI95" s="26"/>
      <c r="AJ95" s="26"/>
      <c r="AK95" s="26"/>
      <c r="AL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H96" s="26"/>
      <c r="AI96" s="26"/>
      <c r="AJ96" s="26"/>
      <c r="AK96" s="26"/>
      <c r="AL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H97" s="26"/>
      <c r="AI97" s="26"/>
      <c r="AJ97" s="26"/>
      <c r="AK97" s="26"/>
      <c r="AL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H98" s="26"/>
      <c r="AI98" s="26"/>
      <c r="AJ98" s="26"/>
      <c r="AK98" s="26"/>
      <c r="AL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H99" s="26"/>
      <c r="AI99" s="26"/>
      <c r="AJ99" s="26"/>
      <c r="AK99" s="26"/>
      <c r="AL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H100" s="26"/>
      <c r="AI100" s="26"/>
      <c r="AJ100" s="26"/>
      <c r="AK100" s="26"/>
      <c r="AL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H101" s="26"/>
      <c r="AI101" s="26"/>
      <c r="AJ101" s="26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H102" s="26"/>
      <c r="AI102" s="26"/>
      <c r="AJ102" s="26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H103" s="26"/>
      <c r="AI103" s="26"/>
      <c r="AJ103" s="26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H104" s="26"/>
      <c r="AI104" s="26"/>
      <c r="AJ104" s="26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H105" s="26"/>
      <c r="AI105" s="26"/>
      <c r="AJ105" s="26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H106" s="26"/>
      <c r="AI106" s="26"/>
      <c r="AJ106" s="26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H107" s="26"/>
      <c r="AI107" s="26"/>
      <c r="AJ107" s="26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H108" s="26"/>
      <c r="AI108" s="26"/>
      <c r="AJ108" s="26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H109" s="26"/>
      <c r="AI109" s="26"/>
      <c r="AJ109" s="26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H110" s="26"/>
      <c r="AI110" s="26"/>
      <c r="AJ110" s="26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H111" s="26"/>
      <c r="AI111" s="26"/>
      <c r="AJ111" s="26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H112" s="26"/>
      <c r="AI112" s="26"/>
      <c r="AJ112" s="26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H113" s="26"/>
      <c r="AI113" s="26"/>
      <c r="AJ113" s="26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H114" s="26"/>
      <c r="AI114" s="26"/>
      <c r="AJ114" s="26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H115" s="26"/>
      <c r="AI115" s="26"/>
      <c r="AJ115" s="26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H116" s="26"/>
      <c r="AI116" s="26"/>
      <c r="AJ116" s="26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H117" s="26"/>
      <c r="AI117" s="26"/>
      <c r="AJ117" s="26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H118" s="26"/>
      <c r="AI118" s="26"/>
      <c r="AJ118" s="26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H119" s="26"/>
      <c r="AI119" s="26"/>
      <c r="AJ119" s="26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H120" s="26"/>
      <c r="AI120" s="26"/>
      <c r="AJ120" s="26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H121" s="26"/>
      <c r="AI121" s="26"/>
      <c r="AJ121" s="26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H122" s="26"/>
      <c r="AI122" s="26"/>
      <c r="AJ122" s="26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H123" s="26"/>
      <c r="AI123" s="26"/>
      <c r="AJ123" s="26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H124" s="26"/>
      <c r="AI124" s="26"/>
      <c r="AJ124" s="26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H125" s="26"/>
      <c r="AI125" s="26"/>
      <c r="AJ125" s="26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H126" s="26"/>
      <c r="AI126" s="26"/>
      <c r="AJ126" s="26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H127" s="26"/>
      <c r="AI127" s="26"/>
      <c r="AJ127" s="26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H128" s="26"/>
      <c r="AI128" s="26"/>
      <c r="AJ128" s="26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H129" s="26"/>
      <c r="AI129" s="26"/>
      <c r="AJ129" s="26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H130" s="26"/>
      <c r="AI130" s="26"/>
      <c r="AJ130" s="26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H131" s="26"/>
      <c r="AI131" s="26"/>
      <c r="AJ131" s="26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H132" s="26"/>
      <c r="AI132" s="26"/>
      <c r="AJ132" s="26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H133" s="26"/>
      <c r="AI133" s="26"/>
      <c r="AJ133" s="26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H134" s="26"/>
      <c r="AI134" s="26"/>
      <c r="AJ134" s="26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H135" s="26"/>
      <c r="AI135" s="26"/>
      <c r="AJ135" s="26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H136" s="26"/>
      <c r="AI136" s="26"/>
      <c r="AJ136" s="26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H137" s="26"/>
      <c r="AI137" s="26"/>
      <c r="AJ137" s="26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H138" s="26"/>
      <c r="AI138" s="26"/>
      <c r="AJ138" s="26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H139" s="26"/>
      <c r="AI139" s="26"/>
      <c r="AJ139" s="26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H140" s="26"/>
      <c r="AI140" s="26"/>
      <c r="AJ140" s="26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H141" s="26"/>
      <c r="AI141" s="26"/>
      <c r="AJ141" s="26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H142" s="26"/>
      <c r="AI142" s="26"/>
      <c r="AJ142" s="26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H143" s="26"/>
      <c r="AI143" s="26"/>
      <c r="AJ143" s="26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H144" s="26"/>
      <c r="AI144" s="26"/>
      <c r="AJ144" s="26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H145" s="26"/>
      <c r="AI145" s="26"/>
      <c r="AJ145" s="26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H146" s="26"/>
      <c r="AI146" s="26"/>
      <c r="AJ146" s="26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H147" s="26"/>
      <c r="AI147" s="26"/>
      <c r="AJ147" s="26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H148" s="26"/>
      <c r="AI148" s="26"/>
      <c r="AJ148" s="26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H149" s="26"/>
      <c r="AI149" s="26"/>
      <c r="AJ149" s="26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H150" s="26"/>
      <c r="AI150" s="26"/>
      <c r="AJ150" s="26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H151" s="26"/>
      <c r="AI151" s="26"/>
      <c r="AJ151" s="26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H152" s="26"/>
      <c r="AI152" s="26"/>
      <c r="AJ152" s="26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H153" s="26"/>
      <c r="AI153" s="26"/>
      <c r="AJ153" s="26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H154" s="26"/>
      <c r="AI154" s="26"/>
      <c r="AJ154" s="26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H155" s="26"/>
      <c r="AI155" s="26"/>
      <c r="AJ155" s="26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H156" s="26"/>
      <c r="AI156" s="26"/>
      <c r="AJ156" s="26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H157" s="26"/>
      <c r="AI157" s="26"/>
      <c r="AJ157" s="26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H158" s="26"/>
      <c r="AI158" s="26"/>
      <c r="AJ158" s="26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H159" s="26"/>
      <c r="AI159" s="26"/>
      <c r="AJ159" s="26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H160" s="26"/>
      <c r="AI160" s="26"/>
      <c r="AJ160" s="26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H161" s="26"/>
      <c r="AI161" s="26"/>
      <c r="AJ161" s="26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H162" s="26"/>
      <c r="AI162" s="26"/>
      <c r="AJ162" s="26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H163" s="26"/>
      <c r="AI163" s="26"/>
      <c r="AJ163" s="26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H164" s="26"/>
      <c r="AI164" s="26"/>
      <c r="AJ164" s="26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H165" s="26"/>
      <c r="AI165" s="26"/>
      <c r="AJ165" s="26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H166" s="26"/>
      <c r="AI166" s="26"/>
      <c r="AJ166" s="26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H167" s="26"/>
      <c r="AI167" s="26"/>
      <c r="AJ167" s="26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H168" s="26"/>
      <c r="AI168" s="26"/>
      <c r="AJ168" s="26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H169" s="26"/>
      <c r="AI169" s="26"/>
      <c r="AJ169" s="26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H170" s="26"/>
      <c r="AI170" s="26"/>
      <c r="AJ170" s="26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54"/>
      <c r="U171" s="19"/>
      <c r="V171" s="19"/>
      <c r="AC171" s="26"/>
      <c r="AD171" s="26"/>
      <c r="AH171" s="26"/>
      <c r="AI171" s="26"/>
      <c r="AJ171" s="26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54"/>
      <c r="U172" s="19"/>
      <c r="V172" s="19"/>
      <c r="AC172" s="26"/>
      <c r="AD172" s="26"/>
      <c r="AH172" s="26"/>
      <c r="AI172" s="26"/>
      <c r="AJ172" s="26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19"/>
      <c r="U173" s="19"/>
      <c r="V173" s="19"/>
      <c r="AC173" s="26"/>
      <c r="AD173" s="26"/>
      <c r="AH173" s="26"/>
      <c r="AI173" s="26"/>
      <c r="AJ173" s="26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19"/>
      <c r="U174" s="19"/>
      <c r="V174" s="19"/>
      <c r="AC174" s="26"/>
      <c r="AD174" s="26"/>
      <c r="AH174" s="26"/>
      <c r="AI174" s="26"/>
      <c r="AJ174" s="26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19"/>
      <c r="U175" s="19"/>
      <c r="V175" s="19"/>
      <c r="AC175" s="26"/>
      <c r="AD175" s="26"/>
      <c r="AH175" s="26"/>
      <c r="AI175" s="26"/>
      <c r="AJ175" s="26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19"/>
      <c r="U176" s="19"/>
      <c r="V176" s="19"/>
      <c r="AC176" s="26"/>
      <c r="AD176" s="26"/>
      <c r="AH176" s="26"/>
      <c r="AI176" s="26"/>
      <c r="AJ176" s="26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9"/>
      <c r="R177" s="19"/>
      <c r="S177" s="19"/>
      <c r="T177" s="19"/>
      <c r="U177" s="19"/>
      <c r="V177" s="19"/>
      <c r="AC177" s="26"/>
      <c r="AD177" s="26"/>
      <c r="AH177" s="26"/>
      <c r="AI177" s="26"/>
      <c r="AJ177" s="26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19"/>
      <c r="R178" s="19"/>
      <c r="S178" s="19"/>
      <c r="T178" s="19"/>
      <c r="U178" s="19"/>
      <c r="V178" s="19"/>
      <c r="AC178" s="26"/>
      <c r="AD178" s="26"/>
      <c r="AH178" s="26"/>
      <c r="AI178" s="26"/>
      <c r="AJ178" s="26"/>
      <c r="AK178" s="26"/>
      <c r="AL178" s="19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A179" s="26"/>
      <c r="B179" s="26"/>
      <c r="C179" s="26"/>
      <c r="D179" s="26"/>
      <c r="L179"/>
      <c r="M179"/>
      <c r="N179"/>
      <c r="O179"/>
      <c r="P179"/>
      <c r="Q179" s="19"/>
      <c r="R179" s="19"/>
      <c r="S179" s="19"/>
      <c r="T179" s="19"/>
      <c r="U179" s="19"/>
      <c r="V179" s="19"/>
      <c r="AC179" s="26"/>
      <c r="AD179" s="26"/>
      <c r="AH179" s="26"/>
      <c r="AI179" s="26"/>
      <c r="AJ179" s="26"/>
      <c r="AK179" s="26"/>
      <c r="AL179" s="19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A180" s="26"/>
      <c r="B180" s="26"/>
      <c r="C180" s="26"/>
      <c r="D180" s="26"/>
      <c r="L180"/>
      <c r="M180"/>
      <c r="N180"/>
      <c r="O180"/>
      <c r="P180"/>
      <c r="Q180" s="19"/>
      <c r="R180" s="19"/>
      <c r="S180" s="19"/>
      <c r="T180" s="19"/>
      <c r="U180" s="19"/>
      <c r="V180" s="19"/>
      <c r="AC180" s="26"/>
      <c r="AD180" s="26"/>
      <c r="AH180" s="26"/>
      <c r="AI180" s="26"/>
      <c r="AJ180" s="26"/>
      <c r="AK180" s="26"/>
      <c r="AL180" s="19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</row>
    <row r="181" spans="1:57" ht="14.25" x14ac:dyDescent="0.2">
      <c r="A181" s="26"/>
      <c r="B181" s="26"/>
      <c r="C181" s="26"/>
      <c r="D181" s="26"/>
      <c r="L181"/>
      <c r="M181"/>
      <c r="N181"/>
      <c r="O181"/>
      <c r="P181"/>
      <c r="Q181" s="19"/>
      <c r="R181" s="19"/>
      <c r="S181" s="19"/>
      <c r="T181" s="19"/>
      <c r="U181" s="19"/>
      <c r="V181" s="19"/>
      <c r="AC181" s="26"/>
      <c r="AD181" s="26"/>
      <c r="AH181" s="26"/>
      <c r="AI181" s="26"/>
      <c r="AJ181" s="26"/>
      <c r="AK181" s="26"/>
      <c r="AL181" s="19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</row>
    <row r="182" spans="1:57" ht="14.25" x14ac:dyDescent="0.2">
      <c r="A182" s="26"/>
      <c r="B182" s="26"/>
      <c r="C182" s="26"/>
      <c r="D182" s="26"/>
      <c r="L182"/>
      <c r="M182"/>
      <c r="N182"/>
      <c r="O182"/>
      <c r="P182"/>
      <c r="Q182" s="19"/>
      <c r="R182" s="19"/>
      <c r="S182" s="19"/>
      <c r="T182" s="19"/>
      <c r="U182" s="19"/>
      <c r="V182" s="19"/>
      <c r="AC182" s="26"/>
      <c r="AD182" s="26"/>
      <c r="AH182" s="26"/>
      <c r="AI182" s="26"/>
      <c r="AJ182" s="26"/>
      <c r="AK182" s="26"/>
      <c r="AL182" s="19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</row>
    <row r="183" spans="1:57" ht="14.25" x14ac:dyDescent="0.2">
      <c r="A183" s="26"/>
      <c r="B183" s="26"/>
      <c r="C183" s="26"/>
      <c r="D183" s="26"/>
      <c r="L183"/>
      <c r="M183"/>
      <c r="N183"/>
      <c r="O183"/>
      <c r="P183"/>
      <c r="Q183" s="19"/>
      <c r="R183" s="19"/>
      <c r="S183" s="19"/>
      <c r="T183" s="19"/>
      <c r="U183" s="19"/>
      <c r="V183" s="19"/>
      <c r="AC183" s="26"/>
      <c r="AD183" s="26"/>
      <c r="AH183" s="26"/>
      <c r="AI183" s="26"/>
      <c r="AJ183" s="26"/>
      <c r="AK183" s="26"/>
      <c r="AL183" s="19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</row>
    <row r="184" spans="1:57" ht="14.25" x14ac:dyDescent="0.2">
      <c r="A184" s="26"/>
      <c r="B184" s="26"/>
      <c r="C184" s="26"/>
      <c r="D184" s="26"/>
      <c r="L184"/>
      <c r="M184"/>
      <c r="N184"/>
      <c r="O184"/>
      <c r="P184"/>
      <c r="Q184" s="19"/>
      <c r="R184" s="19"/>
      <c r="S184" s="19"/>
      <c r="T184" s="19"/>
      <c r="U184" s="19"/>
      <c r="V184" s="19"/>
      <c r="AC184" s="26"/>
      <c r="AD184" s="26"/>
      <c r="AH184" s="26"/>
      <c r="AI184" s="26"/>
      <c r="AJ184" s="26"/>
      <c r="AK184" s="26"/>
      <c r="AL184" s="19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</row>
    <row r="185" spans="1:57" ht="14.25" x14ac:dyDescent="0.2">
      <c r="A185" s="26"/>
      <c r="B185" s="26"/>
      <c r="C185" s="26"/>
      <c r="D185" s="26"/>
      <c r="L185"/>
      <c r="M185"/>
      <c r="N185"/>
      <c r="O185"/>
      <c r="P185"/>
      <c r="Q185" s="19"/>
      <c r="R185" s="19"/>
      <c r="S185" s="19"/>
      <c r="T185" s="19"/>
      <c r="U185" s="19"/>
      <c r="V185" s="19"/>
      <c r="AC185" s="26"/>
      <c r="AD185" s="26"/>
      <c r="AH185" s="26"/>
      <c r="AI185" s="26"/>
      <c r="AJ185" s="26"/>
      <c r="AK185" s="26"/>
      <c r="AL185" s="19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</row>
    <row r="186" spans="1:57" ht="14.25" x14ac:dyDescent="0.2">
      <c r="L186"/>
      <c r="M186"/>
      <c r="N186"/>
      <c r="O186"/>
      <c r="P186"/>
      <c r="Q186" s="19"/>
      <c r="R186" s="19"/>
      <c r="S186" s="19"/>
      <c r="T186" s="19"/>
      <c r="U186" s="19"/>
      <c r="V186" s="19"/>
      <c r="AH186" s="26"/>
      <c r="AI186" s="26"/>
      <c r="AJ186" s="26"/>
      <c r="AK186" s="26"/>
      <c r="AL186" s="19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</row>
    <row r="187" spans="1:57" ht="14.25" x14ac:dyDescent="0.2">
      <c r="L187"/>
      <c r="M187"/>
      <c r="N187"/>
      <c r="O187"/>
      <c r="P187"/>
      <c r="Q187" s="19"/>
      <c r="R187" s="19"/>
      <c r="S187" s="19"/>
      <c r="T187" s="19"/>
      <c r="U187" s="19"/>
      <c r="V187" s="19"/>
      <c r="AH187" s="26"/>
      <c r="AI187" s="26"/>
      <c r="AJ187" s="26"/>
      <c r="AK187" s="26"/>
      <c r="AL187" s="19"/>
    </row>
    <row r="188" spans="1:57" ht="14.25" x14ac:dyDescent="0.2">
      <c r="L188"/>
      <c r="M188"/>
      <c r="N188"/>
      <c r="O188"/>
      <c r="P188"/>
      <c r="Q188" s="19"/>
      <c r="R188" s="19"/>
      <c r="S188" s="19"/>
      <c r="T188" s="19"/>
      <c r="U188" s="19"/>
      <c r="V188" s="19"/>
      <c r="AH188" s="26"/>
      <c r="AI188" s="26"/>
      <c r="AJ188" s="26"/>
      <c r="AK188" s="26"/>
      <c r="AL188" s="19"/>
    </row>
    <row r="189" spans="1:57" ht="14.25" x14ac:dyDescent="0.2">
      <c r="L189"/>
      <c r="M189"/>
      <c r="N189"/>
      <c r="O189"/>
      <c r="P189"/>
      <c r="Q189" s="19"/>
      <c r="R189" s="19"/>
      <c r="S189" s="19"/>
      <c r="T189" s="19"/>
      <c r="U189" s="19"/>
      <c r="V189" s="19"/>
      <c r="AH189" s="26"/>
      <c r="AI189" s="26"/>
      <c r="AJ189" s="26"/>
      <c r="AK189" s="26"/>
      <c r="AL189" s="19"/>
    </row>
    <row r="190" spans="1:57" ht="14.25" x14ac:dyDescent="0.2">
      <c r="L190" s="19"/>
      <c r="M190" s="19"/>
      <c r="N190" s="19"/>
      <c r="O190" s="19"/>
      <c r="P190" s="19"/>
      <c r="AH190" s="26"/>
      <c r="AI190" s="26"/>
      <c r="AJ190" s="26"/>
      <c r="AK190" s="26"/>
      <c r="AL190" s="19"/>
    </row>
    <row r="191" spans="1:57" ht="14.25" x14ac:dyDescent="0.2">
      <c r="L191" s="19"/>
      <c r="M191" s="19"/>
      <c r="N191" s="19"/>
      <c r="O191" s="19"/>
      <c r="P191" s="19"/>
      <c r="AH191" s="26"/>
      <c r="AI191" s="26"/>
      <c r="AJ191" s="26"/>
      <c r="AK191" s="26"/>
      <c r="AL191" s="19"/>
    </row>
    <row r="192" spans="1:57" ht="14.25" x14ac:dyDescent="0.2">
      <c r="L192" s="19"/>
      <c r="M192" s="19"/>
      <c r="N192" s="19"/>
      <c r="O192" s="19"/>
      <c r="P192" s="19"/>
      <c r="AH192" s="26"/>
      <c r="AI192" s="26"/>
      <c r="AJ192" s="26"/>
      <c r="AK192" s="26"/>
      <c r="AL192" s="19"/>
    </row>
    <row r="193" spans="12:38" ht="14.25" x14ac:dyDescent="0.2">
      <c r="L193" s="19"/>
      <c r="M193" s="19"/>
      <c r="N193" s="19"/>
      <c r="O193" s="19"/>
      <c r="P193" s="19"/>
      <c r="AH193" s="19"/>
      <c r="AI193" s="19"/>
      <c r="AJ193" s="19"/>
      <c r="AK193" s="19"/>
      <c r="AL193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2018-09-01T12:09:29Z</dcterms:modified>
</cp:coreProperties>
</file>